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https://barclayphillipsltd.sharepoint.com/sites/BarclayPhillipsLimited/Shared Documents/General/01 Projects/P25-054 - Riverside Close/Project Information/Authorities/Planning/"/>
    </mc:Choice>
  </mc:AlternateContent>
  <xr:revisionPtr revIDLastSave="0" documentId="8_{66704602-60EB-4DEB-A1FD-88273724D09F}"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<sst xmlns="http://schemas.openxmlformats.org/spreadsheetml/2006/main" count="1105" uniqueCount="417">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</sst>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46" zoomScaleNormal="100" workbookViewId="0">
      <selection activeCell="A22" sqref="A22"/>
    </sheetView>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8" zoomScaleNormal="100" workbookViewId="0">
      <selection activeCell="B9" sqref="B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46097</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1</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4" zoomScaleNormal="100" workbookViewId="0">
      <selection activeCell="A12" sqref="A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406</v>
      </c>
      <c r="C6" s="6"/>
      <c r="D6" s="6"/>
      <c r="E6" s="6"/>
      <c r="F6" s="6"/>
    </row>
    <row r="7" spans="1:6" ht="29.85" customHeight="1" x14ac:dyDescent="0.25">
      <c r="A7" s="18" t="s">
        <v>85</v>
      </c>
      <c r="B7" s="46" t="s">
        <v>375</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0.21193709999999999</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0.32877633343430779</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0.21193709999999999</v>
      </c>
      <c r="C28" s="42">
        <f>SUM(C11:C27)</f>
        <v>0.32877633343430779</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0" zoomScaleNormal="100" workbookViewId="0">
      <selection activeCell="B7" sqref="B7"/>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0.21193709999999999</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0.32877633343430779</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0.21193709999999999</v>
      </c>
      <c r="C22" s="56">
        <f>SUM(C5:C21)</f>
        <v>0.32877633343430779</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B4" zoomScaleNormal="100" workbookViewId="0">
      <selection activeCell="F7" sqref="F7"/>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0</v>
      </c>
      <c r="C5" s="70">
        <v>0</v>
      </c>
      <c r="D5" s="50">
        <f>IFERROR(IF(ISBLANK(A5),0,IF(ISBLANK(B5),0,VLOOKUP(A5,Nutrients_from_future_land_use!$A$5:$C$21,3,FALSE)*(B5/VLOOKUP(A5,Nutrients_from_future_land_use!$A$5:$C$21,2,FALSE)))),0)</f>
        <v>0</v>
      </c>
      <c r="E5" s="70">
        <v>0</v>
      </c>
      <c r="F5" s="70">
        <v>0</v>
      </c>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0.02</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0.02</v>
      </c>
    </row>
    <row r="8" spans="1:4" ht="24.75" customHeight="1" x14ac:dyDescent="0.25">
      <c r="A8" s="18" t="s">
        <v>113</v>
      </c>
      <c r="B8" s="78">
        <f>IFERROR(IF(B7&lt;0,B7,B7*1.2),0)</f>
        <v>2.4E-2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0.02</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3CE7CE4A6645AB45A9C59BC56589F8A6" ma:contentTypeVersion="15" ma:contentTypeDescription="Create a new document." ma:contentTypeScope="" ma:versionID="505bd5e5d60ddae4cf1f7863d29ae202">
  <xsd:schema xmlns:xsd="http://www.w3.org/2001/XMLSchema" xmlns:xs="http://www.w3.org/2001/XMLSchema" xmlns:p="http://schemas.microsoft.com/office/2006/metadata/properties" xmlns:ns2="8439f6c9-7b3a-40b0-9ba1-71aa272f6126" xmlns:ns3="43846716-406a-45e0-824b-351f32893d03" targetNamespace="http://schemas.microsoft.com/office/2006/metadata/properties" ma:root="true" ma:fieldsID="59afe9958f976f1748f9bd9f1d9b5015" ns2:_="" ns3:_="">
    <xsd:import namespace="8439f6c9-7b3a-40b0-9ba1-71aa272f6126"/>
    <xsd:import namespace="43846716-406a-45e0-824b-351f32893d0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9f6c9-7b3a-40b0-9ba1-71aa272f61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8471242-e115-4707-a1b8-44f0203434e2"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846716-406a-45e0-824b-351f32893d0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4cbcd3-ceb5-4569-a2ba-2e637cb47309}" ma:internalName="TaxCatchAll" ma:showField="CatchAllData" ma:web="43846716-406a-45e0-824b-351f32893d03">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43846716-406a-45e0-824b-351f32893d03">
      <Value>4</Value>
      <Value>3</Value>
      <Value>9</Value>
      <Value>1</Value>
      <Value>2</Value>
    </TaxCatchAll>
    <lcf76f155ced4ddcb4097134ff3c332f xmlns="8439f6c9-7b3a-40b0-9ba1-71aa272f6126">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9580ADB-A815-477C-B7F0-663A6C11C2F2}"/>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Josh Crooks</dc:creator>
  <cp:keywords/>
  <dc:description/>
  <cp:lastModifiedBy>Josh Crooks</cp:lastModifiedBy>
  <cp:revision/>
  <dcterms:created xsi:type="dcterms:W3CDTF">2021-10-14T13:24:34Z</dcterms:created>
  <dcterms:modified xsi:type="dcterms:W3CDTF">2026-03-16T14:36:18Z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0x0101003CE7CE4A6645AB45A9C59BC56589F8A6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